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2DC00B1B-AFEA-48B1-BAF7-508330882590}" xr6:coauthVersionLast="47" xr6:coauthVersionMax="47" xr10:uidLastSave="{00000000-0000-0000-0000-000000000000}"/>
  <bookViews>
    <workbookView xWindow="-120" yWindow="-120" windowWidth="29040" windowHeight="1584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29" i="5" l="1"/>
  <c r="AH33" i="5"/>
  <c r="D33" i="5"/>
  <c r="AH32" i="5"/>
  <c r="D32" i="5"/>
  <c r="AH31" i="5"/>
  <c r="D31" i="5"/>
  <c r="AH30" i="5"/>
  <c r="D30"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9" i="5" l="1"/>
  <c r="AH10" i="5"/>
  <c r="AH11" i="5"/>
  <c r="AH12" i="5"/>
  <c r="D10" i="5"/>
  <c r="D11" i="5"/>
  <c r="D12" i="5"/>
  <c r="D9" i="5"/>
</calcChain>
</file>

<file path=xl/sharedStrings.xml><?xml version="1.0" encoding="utf-8"?>
<sst xmlns="http://schemas.openxmlformats.org/spreadsheetml/2006/main" count="1474" uniqueCount="1349">
  <si>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</si>
  <si>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</si>
  <si>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</si>
  <si>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</si>
  <si>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</si>
  <si>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</si>
  <si>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</si>
  <si>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</si>
  <si>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</si>
  <si>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</si>
  <si>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</si>
  <si>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</si>
  <si>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</si>
  <si>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</si>
  <si>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</si>
  <si>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</si>
  <si>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</si>
  <si>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</si>
  <si>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</si>
  <si>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</si>
  <si>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</si>
  <si>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</si>
  <si>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</si>
  <si>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</si>
  <si>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</si>
  <si>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</si>
  <si>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</si>
  <si>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</si>
  <si>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</si>
  <si>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</si>
  <si>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</si>
  <si>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</si>
  <si>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</si>
  <si>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</si>
  <si>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</si>
  <si>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</si>
  <si>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</si>
  <si>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</si>
  <si>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</si>
  <si>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</si>
  <si>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</si>
  <si>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</si>
  <si>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</si>
  <si>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</si>
  <si>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</si>
  <si>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</si>
  <si>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</si>
  <si>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</si>
  <si>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</si>
  <si>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</si>
  <si>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</si>
  <si>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</si>
  <si>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</si>
  <si>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</si>
  <si>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</si>
  <si>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</si>
  <si>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</si>
  <si>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</si>
  <si>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</si>
  <si>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</si>
  <si>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</si>
  <si>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</si>
  <si>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</si>
  <si>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</si>
  <si>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</si>
  <si>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</si>
  <si>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</si>
  <si>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</si>
  <si>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</si>
  <si>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</si>
  <si>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</si>
  <si>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</si>
  <si>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</si>
  <si>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</si>
  <si>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</si>
  <si>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</si>
  <si>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</si>
  <si>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</si>
  <si>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</si>
  <si>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</si>
  <si>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</si>
  <si>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</si>
  <si>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</si>
  <si>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</si>
  <si>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</si>
  <si>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</si>
  <si>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</si>
  <si>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</si>
  <si>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</si>
  <si>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</si>
  <si>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</si>
  <si>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</si>
  <si>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</si>
  <si>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</si>
  <si>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</si>
  <si>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</si>
  <si>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</si>
  <si>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</si>
  <si>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</si>
  <si>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</si>
  <si>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</si>
  <si>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</si>
  <si>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</si>
  <si>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</si>
  <si>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</si>
  <si>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</si>
  <si>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</si>
  <si>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</si>
  <si>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</si>
  <si>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</si>
  <si>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</si>
  <si>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</si>
  <si>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</si>
  <si>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</si>
  <si>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</si>
  <si>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</si>
  <si>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</si>
  <si>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</si>
  <si>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</si>
  <si>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</si>
  <si>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</si>
  <si>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</si>
  <si>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</si>
  <si>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</si>
  <si>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</si>
  <si>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</si>
  <si>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</si>
  <si>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</si>
  <si>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</si>
  <si>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</si>
  <si>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</si>
  <si>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</si>
  <si>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</si>
  <si>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</si>
  <si>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</si>
  <si>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</si>
  <si>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</si>
  <si>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</si>
  <si>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</si>
  <si>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</si>
  <si>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</si>
  <si>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</si>
  <si>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</si>
  <si>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</si>
  <si>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</si>
  <si>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</si>
  <si>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</si>
  <si>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</si>
  <si>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</si>
  <si>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</si>
  <si>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</si>
  <si>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</si>
  <si>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</si>
  <si>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</si>
  <si>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</si>
  <si>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</si>
  <si>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</si>
  <si>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</si>
  <si>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</si>
  <si>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</si>
  <si>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</si>
  <si>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</si>
  <si>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</si>
  <si>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</si>
  <si>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</si>
  <si>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</si>
  <si>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</si>
  <si>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</si>
  <si>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</si>
  <si>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</si>
  <si>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</si>
  <si>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</si>
  <si>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</si>
  <si>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</si>
  <si>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</si>
  <si>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</si>
  <si>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</si>
  <si>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</si>
  <si>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</si>
  <si>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</si>
  <si>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</si>
  <si>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</si>
  <si>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</si>
  <si>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</si>
  <si>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</si>
  <si>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</si>
  <si>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</si>
  <si>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</si>
  <si>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</si>
  <si>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</si>
  <si>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</si>
  <si>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</si>
  <si>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</si>
  <si>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</si>
  <si>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</si>
  <si>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</si>
  <si>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</si>
  <si>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</si>
  <si>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</si>
  <si>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</si>
  <si>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</si>
  <si>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</si>
  <si>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</si>
  <si>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</si>
  <si>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</si>
  <si>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</si>
  <si>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</si>
  <si>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</si>
  <si>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</si>
  <si>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</si>
  <si>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</si>
  <si>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</si>
  <si>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</si>
  <si>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</si>
  <si>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</si>
  <si>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</si>
  <si>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</si>
  <si>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</si>
  <si>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</si>
  <si>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</si>
  <si>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</si>
  <si>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</si>
  <si>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</si>
  <si>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</si>
  <si>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</si>
  <si>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</si>
  <si>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</si>
  <si>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</si>
  <si>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</si>
  <si>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</si>
  <si>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</si>
  <si>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</si>
  <si>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</si>
  <si>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</si>
  <si>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</si>
  <si>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</si>
  <si>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</si>
  <si>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</si>
  <si>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</si>
  <si>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</si>
  <si>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</si>
  <si>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</si>
  <si>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</si>
  <si>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</si>
  <si>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</si>
  <si>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</si>
  <si>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</si>
  <si>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</si>
  <si>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</si>
  <si>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</si>
  <si>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</si>
  <si>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</si>
  <si>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</si>
  <si>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</si>
  <si>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</si>
  <si>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</si>
  <si>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</si>
  <si>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</si>
  <si>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</si>
  <si>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</si>
  <si>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</si>
  <si>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</si>
  <si>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</si>
  <si>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</si>
  <si>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</si>
  <si>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</si>
  <si>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</si>
  <si>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</si>
  <si>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</si>
  <si>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</si>
  <si>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</si>
  <si>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</si>
  <si>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</si>
  <si>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</si>
  <si>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</si>
  <si>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</si>
  <si>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</si>
  <si>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</si>
  <si>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</si>
  <si>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</si>
  <si>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</si>
  <si>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</si>
  <si>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</si>
  <si>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</si>
  <si>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</si>
  <si>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</si>
  <si>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</si>
  <si>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</si>
  <si>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</si>
  <si>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</si>
  <si>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</si>
  <si>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</si>
  <si>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</si>
  <si>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</si>
  <si>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</si>
  <si>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</si>
  <si>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</si>
  <si>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</si>
  <si>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</si>
  <si>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</si>
  <si>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</si>
  <si>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</si>
  <si>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</si>
  <si>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</si>
  <si>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</si>
  <si>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</si>
  <si>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</si>
  <si>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</si>
  <si>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</si>
  <si>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</si>
  <si>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</si>
  <si>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</si>
  <si>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</si>
  <si>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</si>
  <si>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</si>
  <si>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</si>
  <si>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</si>
  <si>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</si>
  <si>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</si>
  <si>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</si>
  <si>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</si>
  <si>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</si>
  <si>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</si>
  <si>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</si>
  <si>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</si>
  <si>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</si>
  <si>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</si>
  <si>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</si>
  <si>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</si>
  <si>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</si>
  <si>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</si>
  <si>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</si>
  <si>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</si>
  <si>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</si>
  <si>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</si>
  <si>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</si>
  <si>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</si>
  <si>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</si>
  <si>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</si>
  <si>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</si>
  <si>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</si>
  <si>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</si>
  <si>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</si>
  <si>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</si>
  <si>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</si>
  <si>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</si>
  <si>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</si>
  <si>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</si>
  <si>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</si>
  <si>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</si>
  <si>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</si>
  <si>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</si>
  <si>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</si>
  <si>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</si>
  <si>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</si>
  <si>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</si>
  <si>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</si>
  <si>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</si>
  <si>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</si>
  <si>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</si>
  <si>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</si>
  <si>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</si>
  <si>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</si>
  <si>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</si>
  <si>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</si>
  <si>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</si>
  <si>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</si>
  <si>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</si>
  <si>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</si>
  <si>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</si>
  <si>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</si>
  <si>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</si>
  <si>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</si>
  <si>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</si>
  <si>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</si>
  <si>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</si>
  <si>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</si>
  <si>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</si>
  <si>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</si>
  <si>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</si>
  <si>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</si>
  <si>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</si>
  <si>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</si>
  <si>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</si>
  <si>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</si>
  <si>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</si>
  <si>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</si>
  <si>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</si>
  <si>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</si>
  <si>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</si>
  <si>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</si>
  <si>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</si>
  <si>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</si>
  <si>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</si>
  <si>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</si>
  <si>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</si>
  <si>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</si>
  <si>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</si>
  <si>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</si>
  <si>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</si>
  <si>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</si>
  <si>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</si>
  <si>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</si>
  <si>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</si>
  <si>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</si>
  <si>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</si>
  <si>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</si>
  <si>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</si>
  <si>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</si>
  <si>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</si>
  <si>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</si>
  <si>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</si>
  <si>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</si>
  <si>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</si>
  <si>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</si>
  <si>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</si>
  <si>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</si>
  <si>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</si>
  <si>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</si>
  <si>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</si>
  <si>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</si>
  <si>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</si>
  <si>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</si>
  <si>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</si>
  <si>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</si>
  <si>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</si>
  <si>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</si>
  <si>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</si>
  <si>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</si>
  <si>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</si>
  <si>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</si>
  <si>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</si>
  <si>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</si>
  <si>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</si>
  <si>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</si>
  <si>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</si>
  <si>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</si>
  <si>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</si>
  <si>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</si>
  <si>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</si>
  <si>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</si>
  <si>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</si>
  <si>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</si>
  <si>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</si>
  <si>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</si>
  <si>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</si>
  <si>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</si>
  <si>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</si>
  <si>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</si>
  <si>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</si>
  <si>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</si>
  <si>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</si>
  <si>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</si>
  <si>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</si>
  <si>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</si>
  <si>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</si>
  <si>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</si>
  <si>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</si>
  <si>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</si>
  <si>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</si>
  <si>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</si>
  <si>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</si>
  <si>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</si>
  <si>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</si>
  <si>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</si>
  <si>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</si>
  <si>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</si>
  <si>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</si>
  <si>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</si>
  <si>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</si>
  <si>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</si>
  <si>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</si>
  <si>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</si>
  <si>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</si>
  <si>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</si>
  <si>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</si>
  <si>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</si>
  <si>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</si>
  <si>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</si>
  <si>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</si>
  <si>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</si>
  <si>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</si>
  <si>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</si>
  <si>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</si>
  <si>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</si>
  <si>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</si>
  <si>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</si>
  <si>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</si>
  <si>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</si>
  <si>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</si>
  <si>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</si>
  <si>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</si>
  <si>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</si>
  <si>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</si>
  <si>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</si>
  <si>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</si>
  <si>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</si>
  <si>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</si>
  <si>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</si>
  <si>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</si>
  <si>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</si>
  <si>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</si>
  <si>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</si>
  <si>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</si>
  <si>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</si>
  <si>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</si>
  <si>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</si>
  <si>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</si>
  <si>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</si>
  <si>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</si>
  <si>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</si>
  <si>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</si>
  <si>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</si>
  <si>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</si>
  <si>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</si>
  <si>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</si>
  <si>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</si>
  <si>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</si>
  <si>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</si>
  <si>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</si>
  <si>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</si>
  <si>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</si>
  <si>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</si>
  <si>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</si>
  <si>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</si>
  <si>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</si>
  <si>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</si>
  <si>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</si>
  <si>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</si>
  <si>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</si>
  <si>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</si>
  <si>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</si>
  <si>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</si>
  <si>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</si>
  <si>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</si>
  <si>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</si>
  <si>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</si>
  <si>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</si>
  <si>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</si>
  <si>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</si>
  <si>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</si>
  <si>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</si>
  <si>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</si>
  <si>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</si>
  <si>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</si>
  <si>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</si>
  <si>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</si>
  <si>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</si>
  <si>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</si>
  <si>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</si>
  <si>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</si>
  <si>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</si>
  <si>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</si>
  <si>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</si>
  <si>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</si>
  <si>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</si>
  <si>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</si>
  <si>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</si>
  <si>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</si>
  <si>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</si>
  <si>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</si>
  <si>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</si>
  <si>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</si>
  <si>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</si>
  <si>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</si>
  <si>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</si>
  <si>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</si>
  <si>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</si>
  <si>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</si>
  <si>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</si>
  <si>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</si>
  <si>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</si>
  <si>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</si>
  <si>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</si>
  <si>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</si>
  <si>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</si>
  <si>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</si>
  <si>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</si>
  <si>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</si>
  <si>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</si>
  <si>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</si>
  <si>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</si>
  <si>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</si>
  <si>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</si>
  <si>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</si>
  <si>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</si>
  <si>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</si>
  <si>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</si>
  <si>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</si>
  <si>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</si>
  <si>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</si>
  <si>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</si>
  <si>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</si>
  <si>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</si>
  <si>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</si>
  <si>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</si>
  <si>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</si>
  <si>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</si>
  <si>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</si>
  <si>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</si>
  <si>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</si>
  <si>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</si>
  <si>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</si>
  <si>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</si>
  <si>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</si>
  <si>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</si>
  <si>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</si>
  <si>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</si>
  <si>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</si>
  <si>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</si>
  <si>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</si>
  <si>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</si>
  <si>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</si>
  <si>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</si>
  <si>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</si>
  <si>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</si>
  <si>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</si>
  <si>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</si>
  <si>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</si>
  <si>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</si>
  <si>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</si>
  <si>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</si>
  <si>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</si>
  <si>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</si>
  <si>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</si>
  <si>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</si>
  <si>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</si>
  <si>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</si>
  <si>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</si>
  <si>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</si>
  <si>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</si>
  <si>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</si>
  <si>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</si>
  <si>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</si>
  <si>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</si>
  <si>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</si>
  <si>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</si>
  <si>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</si>
  <si>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</si>
  <si>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</si>
  <si>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</si>
  <si>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</si>
  <si>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</si>
  <si>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</si>
  <si>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</si>
  <si>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</si>
  <si>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</si>
  <si>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</si>
  <si>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</si>
  <si>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</si>
  <si>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</si>
  <si>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</si>
  <si>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</si>
  <si>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</si>
  <si>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</si>
  <si>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</si>
  <si>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</si>
  <si>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</si>
  <si>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</si>
  <si>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</si>
  <si>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</si>
  <si>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</si>
  <si>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</si>
  <si>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</si>
  <si>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</si>
  <si>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</si>
  <si>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</si>
  <si>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</si>
  <si>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</si>
  <si>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</si>
  <si>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</si>
  <si>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</si>
  <si>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</si>
  <si>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</si>
  <si>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</si>
  <si>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</si>
  <si>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</si>
  <si>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</si>
  <si>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</si>
  <si>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</si>
  <si>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</si>
  <si>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</si>
  <si>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</si>
  <si>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</si>
  <si>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</si>
  <si>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</si>
  <si>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</si>
  <si>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</si>
  <si>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</si>
  <si>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</si>
  <si>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</si>
  <si>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</si>
  <si>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</si>
  <si>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</si>
  <si>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</si>
  <si>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</si>
  <si>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</si>
  <si>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</si>
  <si>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</si>
  <si>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</si>
  <si>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</si>
  <si>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</si>
  <si>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</si>
  <si>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</si>
  <si>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</si>
  <si>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</si>
  <si>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</si>
  <si>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</si>
  <si>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</si>
  <si>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</si>
  <si>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</si>
  <si>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</si>
  <si>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</si>
  <si>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</si>
  <si>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</si>
  <si>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</si>
  <si>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</si>
  <si>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</si>
  <si>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</si>
  <si>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</si>
  <si>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</si>
  <si>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</si>
  <si>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</si>
  <si>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</si>
  <si>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</si>
  <si>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</si>
  <si>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</si>
  <si>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</si>
  <si>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</si>
  <si>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</si>
  <si>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</si>
  <si>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</si>
  <si>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</si>
  <si>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</si>
  <si>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</si>
  <si>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</si>
  <si>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</si>
  <si>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</si>
  <si>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</si>
  <si>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</si>
  <si>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</si>
  <si>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</si>
  <si>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</si>
  <si>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</si>
  <si>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</si>
  <si>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</si>
  <si>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</si>
  <si>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</si>
  <si>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</si>
  <si>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</si>
  <si>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</si>
  <si>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</si>
  <si>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</si>
  <si>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</si>
  <si>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</si>
  <si>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</si>
  <si>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</si>
  <si>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</si>
  <si>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</si>
  <si>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</si>
  <si>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</si>
  <si>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</si>
  <si>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</si>
  <si>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</si>
  <si>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</si>
  <si>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</si>
  <si>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</si>
  <si>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</si>
  <si>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</si>
  <si>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</si>
  <si>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</si>
  <si>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</si>
  <si>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</si>
  <si>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</si>
  <si>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</si>
  <si>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</si>
  <si>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</si>
  <si>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</si>
  <si>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</si>
  <si>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</si>
  <si>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</si>
  <si>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</si>
  <si>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</si>
  <si>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</si>
  <si>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</si>
  <si>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</si>
  <si>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</si>
  <si>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</si>
  <si>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</si>
  <si>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</si>
  <si>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</si>
  <si>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</si>
  <si>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</si>
  <si>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</si>
  <si>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</si>
  <si>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</si>
  <si>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</si>
  <si>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</si>
  <si>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</si>
  <si>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</si>
  <si>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</si>
  <si>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</si>
  <si>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</si>
  <si>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</si>
  <si>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</si>
  <si>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</si>
  <si>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</si>
  <si>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</si>
  <si>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</si>
  <si>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</si>
  <si>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</si>
  <si>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</si>
  <si>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</si>
  <si>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</si>
  <si>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</si>
  <si>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</si>
  <si>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</si>
  <si>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</si>
  <si>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</si>
  <si>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</si>
  <si>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</si>
  <si>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</si>
  <si>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</si>
  <si>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</si>
  <si>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</si>
  <si>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</si>
  <si>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</si>
  <si>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</si>
  <si>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</si>
  <si>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</si>
  <si>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</si>
  <si>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</si>
  <si>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</si>
  <si>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</si>
  <si>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</si>
  <si>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</si>
  <si>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</si>
  <si>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</si>
  <si>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</si>
  <si>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</si>
  <si>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</si>
  <si>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</si>
  <si>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</si>
  <si>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</si>
  <si>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</si>
  <si>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</si>
  <si>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</si>
  <si>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</si>
  <si>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</si>
  <si>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</si>
  <si>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</si>
  <si>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</si>
  <si>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</si>
  <si>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</si>
  <si>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</si>
  <si>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</si>
  <si>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</si>
  <si>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</si>
  <si>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</si>
  <si>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</si>
  <si>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</si>
  <si>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</si>
  <si>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</si>
  <si>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</si>
  <si>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</si>
  <si>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</si>
  <si>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</si>
  <si>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</si>
  <si>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</si>
  <si>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</si>
  <si>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</si>
  <si>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</si>
  <si>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</si>
  <si>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</si>
  <si>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</si>
  <si>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</si>
  <si>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</si>
  <si>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</si>
  <si>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</si>
  <si>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</si>
  <si>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</si>
  <si>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</si>
  <si>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</si>
  <si>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</si>
  <si>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</si>
  <si>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</si>
  <si>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</si>
  <si>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</si>
  <si>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</si>
  <si>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</si>
  <si>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</si>
  <si>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</si>
  <si>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</si>
  <si>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</si>
  <si>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</si>
  <si>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</si>
  <si>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</si>
  <si>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</si>
  <si>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</si>
  <si>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</si>
  <si>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</si>
  <si>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</si>
  <si>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</si>
  <si>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</si>
  <si>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</si>
  <si>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</si>
  <si>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</si>
  <si>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</si>
  <si>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</si>
  <si>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</si>
  <si>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</si>
  <si>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</si>
  <si>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</si>
  <si>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</si>
  <si>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</si>
  <si>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</si>
  <si>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</si>
  <si>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</si>
  <si>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</si>
  <si>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</si>
  <si>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</si>
  <si>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</si>
  <si>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</si>
  <si>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</si>
  <si>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</si>
  <si>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</si>
  <si>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</si>
  <si>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</si>
  <si>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</si>
  <si>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</si>
  <si>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</si>
  <si>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</si>
  <si>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</si>
  <si>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</si>
  <si>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</si>
  <si>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</si>
  <si>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</si>
  <si>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</si>
  <si>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</si>
  <si>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</si>
  <si>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</si>
  <si>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</si>
  <si>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</si>
  <si>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</si>
  <si>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</si>
  <si>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</si>
  <si>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</si>
  <si>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</si>
  <si>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</si>
  <si>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</si>
  <si>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</si>
  <si>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</si>
  <si>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</si>
  <si>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</si>
  <si>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</si>
  <si>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</si>
  <si>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</si>
  <si>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</si>
  <si>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</si>
  <si>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</si>
  <si>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</si>
  <si>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</si>
  <si>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</si>
  <si>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</si>
  <si>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</si>
  <si>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</si>
  <si>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</si>
  <si>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</si>
  <si>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</si>
  <si>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</si>
  <si>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</si>
  <si>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</si>
  <si>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</si>
  <si>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</si>
  <si>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</si>
  <si>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</si>
  <si>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</si>
  <si>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</si>
  <si>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</si>
  <si>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</si>
  <si>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</si>
  <si>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</si>
  <si>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</si>
  <si>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</si>
  <si>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</si>
  <si>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</si>
  <si>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</si>
  <si>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</si>
  <si>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</si>
  <si>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</si>
  <si>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</si>
  <si>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</si>
  <si>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</si>
  <si>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</si>
  <si>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</si>
  <si>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</si>
  <si>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</si>
  <si>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</si>
  <si>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</si>
  <si>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</si>
  <si>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</si>
  <si>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</si>
  <si>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</si>
  <si>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</si>
  <si>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</si>
  <si>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</si>
  <si>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</si>
  <si>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</si>
  <si>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</si>
  <si>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</si>
  <si>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</si>
  <si>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</si>
  <si>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</si>
  <si>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</si>
  <si>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</si>
  <si>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</si>
  <si>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</si>
  <si>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</si>
  <si>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</si>
  <si>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</si>
  <si>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</si>
  <si>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</si>
  <si>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</si>
  <si>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</si>
  <si>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</si>
  <si>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</si>
  <si>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</si>
  <si>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</si>
  <si>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</si>
  <si>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</si>
  <si>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</si>
  <si>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</si>
  <si>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</si>
  <si>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</si>
  <si>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</si>
  <si>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</si>
  <si>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</si>
  <si>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</si>
  <si>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</si>
  <si>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</si>
  <si>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</si>
  <si>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</si>
  <si>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</si>
  <si>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</si>
  <si>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</si>
  <si>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</si>
  <si>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</si>
  <si>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</si>
  <si>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</si>
  <si>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</si>
  <si>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</si>
  <si>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</si>
  <si>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</si>
  <si>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</si>
  <si>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</si>
  <si>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</si>
  <si>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</si>
  <si>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</si>
  <si>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</si>
  <si>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</si>
  <si>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</si>
  <si>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</si>
  <si>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</si>
  <si>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</si>
  <si>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</si>
  <si>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</si>
  <si>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</si>
  <si>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</si>
  <si>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</si>
  <si>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</si>
  <si>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</si>
  <si>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</si>
  <si>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</si>
  <si>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</si>
  <si>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</si>
  <si>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</si>
  <si>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</si>
  <si>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</si>
  <si>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</si>
  <si>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</si>
  <si>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</si>
  <si>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</si>
  <si>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</si>
  <si>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</si>
  <si>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</si>
  <si>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</si>
  <si>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</si>
  <si>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</si>
  <si>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</si>
  <si>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</si>
  <si>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</si>
  <si>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</si>
  <si>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</si>
  <si>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</si>
  <si>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</si>
  <si>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</si>
  <si>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</si>
  <si>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</si>
  <si>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</si>
  <si>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</si>
  <si>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</si>
  <si>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</si>
  <si>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</si>
  <si>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</si>
  <si>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</si>
  <si>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</si>
  <si>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</si>
  <si>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</si>
  <si>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</si>
  <si>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</si>
  <si>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</si>
  <si>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</si>
  <si>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</si>
  <si>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</si>
  <si>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</si>
  <si>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</si>
  <si>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</si>
  <si>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</si>
  <si>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</si>
  <si>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</si>
  <si>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</si>
  <si>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</si>
  <si>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</si>
  <si>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</si>
  <si>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</si>
  <si>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</si>
  <si>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</si>
  <si>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</si>
  <si>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</si>
  <si>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</si>
  <si>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</si>
  <si>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</si>
  <si>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</si>
  <si>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</si>
  <si>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</si>
  <si>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</si>
  <si>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</si>
  <si>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</si>
  <si>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</si>
  <si>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</si>
  <si>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</si>
  <si>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</si>
  <si>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</si>
  <si>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</si>
  <si>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</si>
  <si>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</si>
  <si>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</si>
  <si>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</si>
  <si>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</si>
  <si>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</si>
  <si>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</si>
  <si>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</si>
  <si>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</si>
  <si>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</si>
  <si>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</si>
  <si>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</si>
  <si>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</si>
  <si>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</si>
  <si>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</si>
  <si>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</si>
  <si>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</si>
  <si>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</si>
  <si>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</si>
  <si>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</si>
  <si>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</si>
  <si>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</si>
  <si>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</si>
  <si>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</si>
  <si>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</si>
  <si>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</si>
  <si>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</si>
  <si>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</si>
  <si>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</si>
  <si>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</si>
  <si>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</si>
  <si>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</si>
  <si>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</si>
  <si>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</si>
  <si>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</si>
  <si>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</si>
  <si>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</si>
  <si>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</si>
  <si>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</si>
  <si>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</si>
  <si>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</si>
  <si>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</si>
  <si>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</si>
  <si>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</si>
  <si>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</si>
  <si>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</si>
  <si>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</si>
  <si>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</si>
  <si>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</si>
  <si>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</si>
  <si>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</si>
  <si>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</si>
  <si>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</si>
  <si>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</si>
  <si>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</si>
  <si>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</si>
  <si>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</si>
  <si>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</si>
  <si>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</si>
  <si>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</si>
  <si>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</si>
  <si>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</si>
  <si>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</si>
  <si>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</si>
  <si>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</si>
  <si>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</si>
  <si>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</si>
  <si>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</si>
  <si>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</si>
  <si>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</si>
  <si>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</si>
  <si>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</si>
  <si>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</si>
  <si>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</si>
  <si>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</si>
  <si>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</si>
  <si>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</si>
  <si>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</si>
  <si>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</si>
  <si>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</si>
  <si>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</si>
  <si>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</si>
  <si>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</si>
  <si>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</si>
  <si>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</si>
  <si>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</si>
  <si>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</si>
  <si>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</si>
  <si>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</si>
  <si>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</si>
  <si>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</si>
  <si>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</si>
  <si>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</si>
  <si>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</si>
  <si>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</si>
  <si>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</si>
  <si>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</si>
  <si>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</si>
  <si>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</si>
  <si>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</si>
  <si>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</si>
  <si>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</si>
  <si>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</si>
  <si>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</si>
  <si>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</si>
  <si>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</si>
  <si>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</si>
  <si>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</si>
  <si>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</si>
  <si>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</si>
  <si>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</si>
  <si>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</si>
  <si>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</si>
  <si>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</si>
  <si>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</si>
  <si>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</si>
  <si>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</si>
  <si>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</si>
  <si>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</si>
  <si>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</si>
  <si>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</si>
  <si>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</si>
  <si>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</si>
  <si>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</si>
  <si>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</si>
  <si>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</si>
  <si>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</si>
  <si>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</si>
  <si>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</si>
  <si>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</si>
  <si>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</si>
  <si>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</si>
  <si>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</si>
  <si>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</si>
  <si>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</si>
  <si>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</si>
  <si>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</si>
  <si>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</si>
  <si>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</si>
  <si>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</si>
  <si>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</si>
  <si>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</si>
  <si>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</si>
  <si>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</si>
  <si>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</si>
  <si>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</si>
  <si>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</si>
  <si>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</si>
  <si>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</si>
  <si>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</si>
  <si>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</si>
  <si>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</si>
  <si>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</si>
  <si>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</si>
  <si>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</si>
  <si>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</si>
  <si>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</si>
  <si>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</si>
  <si>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</si>
  <si>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</si>
  <si>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</si>
  <si>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</si>
  <si>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</si>
  <si>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</si>
  <si>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</si>
  <si>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</si>
  <si>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</si>
  <si>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</si>
  <si>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</si>
  <si>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</si>
  <si>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</si>
  <si>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</si>
  <si>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</si>
  <si>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</si>
  <si>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</si>
  <si>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</si>
  <si>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</si>
  <si>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</si>
  <si>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</si>
  <si>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</si>
  <si>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</si>
  <si>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</si>
  <si>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</si>
  <si>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</si>
  <si>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</si>
  <si>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</si>
  <si>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</si>
  <si>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</si>
  <si>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</si>
  <si>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</si>
  <si>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</si>
  <si>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</si>
  <si>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</si>
  <si>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</si>
  <si>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</si>
  <si>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</si>
  <si>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</si>
  <si>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</si>
  <si>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</si>
  <si>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</si>
  <si>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Смирнов Владимир Евгеньевич</t>
  </si>
  <si>
    <t>заместитель директора по учебной работе</t>
  </si>
  <si>
    <t>vlkorf@yandex.ru</t>
  </si>
  <si>
    <t>8 (4852) 31-32-73</t>
  </si>
  <si>
    <t>адресное информирование выпускников о имеющихся вакансиях (100%), мотивационные беседы ч выпускниками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</si>
</sst>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
      <u/>
      <sz val="11"/>
      <color theme="10"/>
      <name val="Calibri"/>
      <family val="2"/>
      <scheme val="minor"/>
    </font>
    <font>
      <u/>
      <sz val="14"/>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16" fillId="0" borderId="1" xfId="2" applyFont="1" applyBorder="1" applyAlignment="1">
      <alignment horizontal="center" wrapText="1"/>
    </xf>
    <xf numFmtId="1" fontId="5" fillId="0" borderId="9" xfId="1" applyNumberFormat="1" applyFont="1" applyBorder="1" applyAlignment="1">
      <alignmen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korf@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8"/>
  <sheetViews>
    <sheetView tabSelected="1" topLeftCell="R1" zoomScale="70" zoomScaleNormal="70" workbookViewId="0">
      <selection activeCell="J31" sqref="J31"/>
    </sheetView>
  </sheetViews>
  <sheetFormatPr defaultColWidth="9.140625" defaultRowHeight="18.75" x14ac:dyDescent="0.3"/>
  <cols>
    <col min="1" max="1" width="19.140625" style="2" customWidth="1"/>
    <col min="2" max="2" width="23.85546875" style="2" customWidth="1"/>
    <col min="3" max="3" width="31.7109375" style="2" customWidth="1"/>
    <col min="4" max="4" width="27" style="2" customWidth="1"/>
    <col min="5" max="5" width="10.4257812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7" t="s">
        <v>1338</v>
      </c>
    </row>
    <row r="2" spans="1:34" ht="20.25" x14ac:dyDescent="0.3">
      <c r="A2" s="11"/>
    </row>
    <row r="3" spans="1:34" ht="147.75" customHeight="1" x14ac:dyDescent="0.3">
      <c r="A3" s="32" t="s">
        <v>1339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5" spans="1:34" s="3" customFormat="1" ht="42.75" customHeight="1" x14ac:dyDescent="0.25">
      <c r="A5" s="36" t="s">
        <v>1323</v>
      </c>
      <c r="B5" s="36" t="s">
        <v>1324</v>
      </c>
      <c r="C5" s="36" t="s">
        <v>1327</v>
      </c>
      <c r="D5" s="36" t="s">
        <v>1325</v>
      </c>
      <c r="E5" s="36" t="s">
        <v>8</v>
      </c>
      <c r="F5" s="36" t="s">
        <v>1326</v>
      </c>
      <c r="G5" s="38" t="s">
        <v>1342</v>
      </c>
      <c r="H5" s="40" t="s">
        <v>1341</v>
      </c>
      <c r="I5" s="41"/>
      <c r="J5" s="41"/>
      <c r="K5" s="41"/>
      <c r="L5" s="41"/>
      <c r="M5" s="41"/>
      <c r="N5" s="41"/>
      <c r="O5" s="41"/>
      <c r="P5" s="41"/>
      <c r="Q5" s="41"/>
      <c r="R5" s="41"/>
      <c r="S5" s="41"/>
      <c r="T5" s="41"/>
      <c r="U5" s="41"/>
      <c r="V5" s="41"/>
      <c r="W5" s="41"/>
      <c r="X5" s="41"/>
      <c r="Y5" s="41"/>
      <c r="Z5" s="41"/>
      <c r="AA5" s="41"/>
      <c r="AB5" s="41"/>
      <c r="AC5" s="41"/>
      <c r="AD5" s="41"/>
      <c r="AE5" s="41"/>
      <c r="AF5" s="54"/>
      <c r="AG5" s="34" t="s">
        <v>1337</v>
      </c>
      <c r="AH5" s="51" t="s">
        <v>1328</v>
      </c>
    </row>
    <row r="6" spans="1:34" s="3" customFormat="1" ht="51.75" customHeight="1" x14ac:dyDescent="0.25">
      <c r="A6" s="37"/>
      <c r="B6" s="37"/>
      <c r="C6" s="37"/>
      <c r="D6" s="37"/>
      <c r="E6" s="37"/>
      <c r="F6" s="37"/>
      <c r="G6" s="38"/>
      <c r="H6" s="45" t="s">
        <v>9</v>
      </c>
      <c r="I6" s="46"/>
      <c r="J6" s="46"/>
      <c r="K6" s="46"/>
      <c r="L6" s="46"/>
      <c r="M6" s="47"/>
      <c r="N6" s="42" t="s">
        <v>730</v>
      </c>
      <c r="O6" s="43"/>
      <c r="P6" s="44"/>
      <c r="Q6" s="42" t="s">
        <v>735</v>
      </c>
      <c r="R6" s="43"/>
      <c r="S6" s="43"/>
      <c r="T6" s="44"/>
      <c r="U6" s="45" t="s">
        <v>733</v>
      </c>
      <c r="V6" s="46"/>
      <c r="W6" s="46"/>
      <c r="X6" s="46"/>
      <c r="Y6" s="46"/>
      <c r="Z6" s="47"/>
      <c r="AA6" s="40" t="s">
        <v>1340</v>
      </c>
      <c r="AB6" s="41"/>
      <c r="AC6" s="41"/>
      <c r="AD6" s="41"/>
      <c r="AE6" s="41"/>
      <c r="AF6" s="41"/>
      <c r="AG6" s="35"/>
      <c r="AH6" s="51"/>
    </row>
    <row r="7" spans="1:34" s="4" customFormat="1" ht="255.75" customHeight="1" x14ac:dyDescent="0.25">
      <c r="A7" s="37"/>
      <c r="B7" s="37"/>
      <c r="C7" s="37"/>
      <c r="D7" s="53"/>
      <c r="E7" s="37"/>
      <c r="F7" s="37"/>
      <c r="G7" s="39"/>
      <c r="H7" s="12" t="s">
        <v>1331</v>
      </c>
      <c r="I7" s="21" t="s">
        <v>731</v>
      </c>
      <c r="J7" s="21" t="s">
        <v>737</v>
      </c>
      <c r="K7" s="12" t="s">
        <v>742</v>
      </c>
      <c r="L7" s="13" t="s">
        <v>1332</v>
      </c>
      <c r="M7" s="19" t="s">
        <v>691</v>
      </c>
      <c r="N7" s="17" t="s">
        <v>720</v>
      </c>
      <c r="O7" s="20" t="s">
        <v>726</v>
      </c>
      <c r="P7" s="19" t="s">
        <v>690</v>
      </c>
      <c r="Q7" s="19" t="s">
        <v>740</v>
      </c>
      <c r="R7" s="16" t="s">
        <v>732</v>
      </c>
      <c r="S7" s="16" t="s">
        <v>1333</v>
      </c>
      <c r="T7" s="16" t="s">
        <v>739</v>
      </c>
      <c r="U7" s="19" t="s">
        <v>727</v>
      </c>
      <c r="V7" s="19" t="s">
        <v>724</v>
      </c>
      <c r="W7" s="19" t="s">
        <v>1334</v>
      </c>
      <c r="X7" s="19" t="s">
        <v>1335</v>
      </c>
      <c r="Y7" s="19" t="s">
        <v>1336</v>
      </c>
      <c r="Z7" s="29" t="s">
        <v>1343</v>
      </c>
      <c r="AA7" s="18" t="s">
        <v>728</v>
      </c>
      <c r="AB7" s="18" t="s">
        <v>741</v>
      </c>
      <c r="AC7" s="18" t="s">
        <v>729</v>
      </c>
      <c r="AD7" s="18" t="s">
        <v>736</v>
      </c>
      <c r="AE7" s="18" t="s">
        <v>738</v>
      </c>
      <c r="AF7" s="18" t="s">
        <v>734</v>
      </c>
      <c r="AG7" s="35"/>
      <c r="AH7" s="51"/>
    </row>
    <row r="8" spans="1:34" s="4" customFormat="1" ht="18.75" customHeight="1" x14ac:dyDescent="0.25">
      <c r="A8" s="8" t="s">
        <v>10</v>
      </c>
      <c r="B8" s="8" t="s">
        <v>11</v>
      </c>
      <c r="C8" s="8" t="s">
        <v>12</v>
      </c>
      <c r="D8" s="8" t="s">
        <v>13</v>
      </c>
      <c r="E8" s="8" t="s">
        <v>14</v>
      </c>
      <c r="F8" s="8" t="s">
        <v>692</v>
      </c>
      <c r="G8" s="8" t="s">
        <v>693</v>
      </c>
      <c r="H8" s="28" t="s">
        <v>694</v>
      </c>
      <c r="I8" s="8" t="s">
        <v>695</v>
      </c>
      <c r="J8" s="8" t="s">
        <v>696</v>
      </c>
      <c r="K8" s="28" t="s">
        <v>697</v>
      </c>
      <c r="L8" s="28" t="s">
        <v>698</v>
      </c>
      <c r="M8" s="28" t="s">
        <v>699</v>
      </c>
      <c r="N8" s="28" t="s">
        <v>700</v>
      </c>
      <c r="O8" s="28" t="s">
        <v>701</v>
      </c>
      <c r="P8" s="28" t="s">
        <v>702</v>
      </c>
      <c r="Q8" s="28" t="s">
        <v>703</v>
      </c>
      <c r="R8" s="28" t="s">
        <v>704</v>
      </c>
      <c r="S8" s="28" t="s">
        <v>705</v>
      </c>
      <c r="T8" s="28" t="s">
        <v>706</v>
      </c>
      <c r="U8" s="28" t="s">
        <v>707</v>
      </c>
      <c r="V8" s="28" t="s">
        <v>708</v>
      </c>
      <c r="W8" s="28" t="s">
        <v>709</v>
      </c>
      <c r="X8" s="28" t="s">
        <v>710</v>
      </c>
      <c r="Y8" s="28" t="s">
        <v>711</v>
      </c>
      <c r="Z8" s="8" t="s">
        <v>712</v>
      </c>
      <c r="AA8" s="28" t="s">
        <v>713</v>
      </c>
      <c r="AB8" s="28" t="s">
        <v>714</v>
      </c>
      <c r="AC8" s="28" t="s">
        <v>715</v>
      </c>
      <c r="AD8" s="28" t="s">
        <v>716</v>
      </c>
      <c r="AE8" s="28" t="s">
        <v>717</v>
      </c>
      <c r="AF8" s="28" t="s">
        <v>718</v>
      </c>
      <c r="AG8" s="8" t="s">
        <v>719</v>
      </c>
      <c r="AH8" s="8" t="s">
        <v>1329</v>
      </c>
    </row>
    <row r="9" spans="1:34" s="4" customFormat="1" ht="35.25" customHeight="1" x14ac:dyDescent="0.25">
      <c r="A9" s="5" t="s">
        <v>687</v>
      </c>
      <c r="B9" s="5" t="s">
        <v>677</v>
      </c>
      <c r="C9" s="5" t="s">
        <v>535</v>
      </c>
      <c r="D9" s="5" t="str">
        <f>VLOOKUP(C9,'Коды программ'!$A$2:$B$578,2,FALSE)</f>
        <v>Дошкольное образование</v>
      </c>
      <c r="E9" s="8" t="s">
        <v>10</v>
      </c>
      <c r="F9" s="22" t="s">
        <v>721</v>
      </c>
      <c r="G9" s="9">
        <v>52</v>
      </c>
      <c r="H9" s="9">
        <v>41</v>
      </c>
      <c r="I9" s="9">
        <v>33</v>
      </c>
      <c r="J9" s="9">
        <v>28</v>
      </c>
      <c r="K9" s="9">
        <v>0</v>
      </c>
      <c r="L9" s="9">
        <v>0</v>
      </c>
      <c r="M9" s="9">
        <v>0</v>
      </c>
      <c r="N9" s="9">
        <v>0</v>
      </c>
      <c r="O9" s="9">
        <v>0</v>
      </c>
      <c r="P9" s="9">
        <v>1</v>
      </c>
      <c r="Q9" s="9">
        <v>0</v>
      </c>
      <c r="R9" s="9">
        <v>0</v>
      </c>
      <c r="S9" s="9">
        <v>8</v>
      </c>
      <c r="T9" s="9">
        <v>0</v>
      </c>
      <c r="U9" s="9">
        <v>0</v>
      </c>
      <c r="V9" s="9">
        <v>0</v>
      </c>
      <c r="W9" s="9">
        <v>0</v>
      </c>
      <c r="X9" s="9">
        <v>0</v>
      </c>
      <c r="Y9" s="9">
        <v>0</v>
      </c>
      <c r="Z9" s="9">
        <v>0</v>
      </c>
      <c r="AA9" s="9">
        <v>2</v>
      </c>
      <c r="AB9" s="9">
        <v>0</v>
      </c>
      <c r="AC9" s="9">
        <v>0</v>
      </c>
      <c r="AD9" s="9">
        <v>0</v>
      </c>
      <c r="AE9" s="9">
        <v>0</v>
      </c>
      <c r="AF9" s="9">
        <v>0</v>
      </c>
      <c r="AG9" s="9" t="s">
        <v>1348</v>
      </c>
      <c r="AH9" s="2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677</v>
      </c>
      <c r="C10" s="5" t="s">
        <v>535</v>
      </c>
      <c r="D10" s="5" t="str">
        <f>VLOOKUP(C10,'Коды программ'!$A$2:$B$578,2,FALSE)</f>
        <v>Дошкольное образование</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c r="AH10" s="2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677</v>
      </c>
      <c r="C11" s="5" t="s">
        <v>535</v>
      </c>
      <c r="D11" s="5" t="str">
        <f>VLOOKUP(C11,'Коды программ'!$A$2:$B$578,2,FALSE)</f>
        <v>Дошкольное образование</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25" t="str">
        <f t="shared" si="0"/>
        <v>проверка пройдена</v>
      </c>
    </row>
    <row r="12" spans="1:34" s="4" customFormat="1" ht="36.75" customHeight="1" x14ac:dyDescent="0.25">
      <c r="A12" s="5" t="s">
        <v>687</v>
      </c>
      <c r="B12" s="5" t="s">
        <v>677</v>
      </c>
      <c r="C12" s="5" t="s">
        <v>535</v>
      </c>
      <c r="D12" s="5" t="str">
        <f>VLOOKUP(C12,'Коды программ'!$A$2:$B$578,2,FALSE)</f>
        <v>Дошкольное образование</v>
      </c>
      <c r="E12" s="8" t="s">
        <v>13</v>
      </c>
      <c r="F12" s="6" t="s">
        <v>15</v>
      </c>
      <c r="G12" s="9">
        <v>1</v>
      </c>
      <c r="H12" s="9">
        <v>1</v>
      </c>
      <c r="I12" s="9">
        <v>1</v>
      </c>
      <c r="J12" s="9">
        <v>1</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25" t="str">
        <f t="shared" si="0"/>
        <v>проверка пройдена</v>
      </c>
    </row>
    <row r="13" spans="1:34" s="4" customFormat="1" ht="27" customHeight="1" x14ac:dyDescent="0.25">
      <c r="A13" s="5" t="s">
        <v>687</v>
      </c>
      <c r="B13" s="5" t="s">
        <v>677</v>
      </c>
      <c r="C13" s="5" t="s">
        <v>535</v>
      </c>
      <c r="D13" s="5" t="str">
        <f>VLOOKUP(C13,'Коды программ'!$A$2:$B$578,2,FALSE)</f>
        <v>Дошкольное образование</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5" t="str">
        <f t="shared" si="0"/>
        <v>проверка пройдена</v>
      </c>
    </row>
    <row r="14" spans="1:34" ht="33.75" customHeight="1" x14ac:dyDescent="0.3">
      <c r="A14" s="5" t="s">
        <v>687</v>
      </c>
      <c r="B14" s="5" t="s">
        <v>677</v>
      </c>
      <c r="C14" s="5" t="s">
        <v>536</v>
      </c>
      <c r="D14" s="5" t="str">
        <f>VLOOKUP(C14,'Коды программ'!$A$2:$B$578,2,FALSE)</f>
        <v>Преподавание в начальных классах</v>
      </c>
      <c r="E14" s="8" t="s">
        <v>10</v>
      </c>
      <c r="F14" s="22" t="s">
        <v>721</v>
      </c>
      <c r="G14" s="9">
        <v>32</v>
      </c>
      <c r="H14" s="9">
        <v>29</v>
      </c>
      <c r="I14" s="9">
        <v>27</v>
      </c>
      <c r="J14" s="9">
        <v>28</v>
      </c>
      <c r="K14" s="9">
        <v>0</v>
      </c>
      <c r="L14" s="9">
        <v>0</v>
      </c>
      <c r="M14" s="9">
        <v>0</v>
      </c>
      <c r="N14" s="9">
        <v>0</v>
      </c>
      <c r="O14" s="9">
        <v>0</v>
      </c>
      <c r="P14" s="9">
        <v>0</v>
      </c>
      <c r="Q14" s="9">
        <v>0</v>
      </c>
      <c r="R14" s="9">
        <v>0</v>
      </c>
      <c r="S14" s="9">
        <v>3</v>
      </c>
      <c r="T14" s="9">
        <v>0</v>
      </c>
      <c r="U14" s="9">
        <v>0</v>
      </c>
      <c r="V14" s="9">
        <v>0</v>
      </c>
      <c r="W14" s="9">
        <v>0</v>
      </c>
      <c r="X14" s="9">
        <v>0</v>
      </c>
      <c r="Y14" s="9">
        <v>0</v>
      </c>
      <c r="Z14" s="9">
        <v>0</v>
      </c>
      <c r="AA14" s="9">
        <v>0</v>
      </c>
      <c r="AB14" s="9">
        <v>0</v>
      </c>
      <c r="AC14" s="9">
        <v>0</v>
      </c>
      <c r="AD14" s="9">
        <v>0</v>
      </c>
      <c r="AE14" s="9">
        <v>0</v>
      </c>
      <c r="AF14" s="9">
        <v>0</v>
      </c>
      <c r="AG14" s="9" t="s">
        <v>1348</v>
      </c>
      <c r="AH14" s="2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41.25" customHeight="1" x14ac:dyDescent="0.3">
      <c r="A15" s="5" t="s">
        <v>687</v>
      </c>
      <c r="B15" s="5" t="s">
        <v>677</v>
      </c>
      <c r="C15" s="5" t="s">
        <v>536</v>
      </c>
      <c r="D15" s="5" t="str">
        <f>VLOOKUP(C15,'Коды программ'!$A$2:$B$578,2,FALSE)</f>
        <v>Преподавание в начальных классах</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25"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8.25" customHeight="1" x14ac:dyDescent="0.3">
      <c r="A16" s="5" t="s">
        <v>687</v>
      </c>
      <c r="B16" s="5" t="s">
        <v>677</v>
      </c>
      <c r="C16" s="5" t="s">
        <v>536</v>
      </c>
      <c r="D16" s="5" t="str">
        <f>VLOOKUP(C16,'Коды программ'!$A$2:$B$578,2,FALSE)</f>
        <v>Преподавание в начальных классах</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25" t="str">
        <f t="shared" si="1"/>
        <v>проверка пройдена</v>
      </c>
    </row>
    <row r="17" spans="1:34" ht="31.5" x14ac:dyDescent="0.3">
      <c r="A17" s="5" t="s">
        <v>687</v>
      </c>
      <c r="B17" s="5" t="s">
        <v>677</v>
      </c>
      <c r="C17" s="5" t="s">
        <v>536</v>
      </c>
      <c r="D17" s="5" t="str">
        <f>VLOOKUP(C17,'Коды программ'!$A$2:$B$578,2,FALSE)</f>
        <v>Преподавание в начальных классах</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25" t="str">
        <f t="shared" si="1"/>
        <v>проверка пройдена</v>
      </c>
    </row>
    <row r="18" spans="1:34" ht="34.5" customHeight="1" x14ac:dyDescent="0.3">
      <c r="A18" s="5" t="s">
        <v>687</v>
      </c>
      <c r="B18" s="5" t="s">
        <v>677</v>
      </c>
      <c r="C18" s="5" t="s">
        <v>536</v>
      </c>
      <c r="D18" s="5" t="str">
        <f>VLOOKUP(C18,'Коды программ'!$A$2:$B$578,2,FALSE)</f>
        <v>Преподавание в начальных классах</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25" t="str">
        <f t="shared" si="1"/>
        <v>проверка пройдена</v>
      </c>
    </row>
    <row r="19" spans="1:34" ht="31.5" x14ac:dyDescent="0.3">
      <c r="A19" s="5" t="s">
        <v>687</v>
      </c>
      <c r="B19" s="5" t="s">
        <v>677</v>
      </c>
      <c r="C19" s="5" t="s">
        <v>538</v>
      </c>
      <c r="D19" s="5" t="str">
        <f>VLOOKUP(C19,'Коды программ'!$A$2:$B$578,2,FALSE)</f>
        <v>Специальное дошкольное образование</v>
      </c>
      <c r="E19" s="8" t="s">
        <v>10</v>
      </c>
      <c r="F19" s="22" t="s">
        <v>721</v>
      </c>
      <c r="G19" s="9">
        <v>20</v>
      </c>
      <c r="H19" s="9">
        <v>16</v>
      </c>
      <c r="I19" s="9">
        <v>11</v>
      </c>
      <c r="J19" s="9">
        <v>15</v>
      </c>
      <c r="K19" s="9">
        <v>0</v>
      </c>
      <c r="L19" s="9">
        <v>0</v>
      </c>
      <c r="M19" s="9">
        <v>0</v>
      </c>
      <c r="N19" s="9">
        <v>0</v>
      </c>
      <c r="O19" s="9">
        <v>0</v>
      </c>
      <c r="P19" s="9">
        <v>1</v>
      </c>
      <c r="Q19" s="9">
        <v>0</v>
      </c>
      <c r="R19" s="9">
        <v>0</v>
      </c>
      <c r="S19" s="9">
        <v>3</v>
      </c>
      <c r="T19" s="9">
        <v>0</v>
      </c>
      <c r="U19" s="9">
        <v>0</v>
      </c>
      <c r="V19" s="9">
        <v>0</v>
      </c>
      <c r="W19" s="9">
        <v>0</v>
      </c>
      <c r="X19" s="9">
        <v>0</v>
      </c>
      <c r="Y19" s="9">
        <v>0</v>
      </c>
      <c r="Z19" s="9">
        <v>0</v>
      </c>
      <c r="AA19" s="9">
        <v>0</v>
      </c>
      <c r="AB19" s="9">
        <v>0</v>
      </c>
      <c r="AC19" s="9">
        <v>0</v>
      </c>
      <c r="AD19" s="9">
        <v>0</v>
      </c>
      <c r="AE19" s="9">
        <v>0</v>
      </c>
      <c r="AF19" s="9">
        <v>0</v>
      </c>
      <c r="AG19" s="9" t="s">
        <v>1348</v>
      </c>
      <c r="AH19" s="2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5" x14ac:dyDescent="0.3">
      <c r="A20" s="5" t="s">
        <v>687</v>
      </c>
      <c r="B20" s="5" t="s">
        <v>677</v>
      </c>
      <c r="C20" s="5" t="s">
        <v>538</v>
      </c>
      <c r="D20" s="5" t="str">
        <f>VLOOKUP(C20,'Коды программ'!$A$2:$B$578,2,FALSE)</f>
        <v>Специальное дошкольное образование</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2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31.5" x14ac:dyDescent="0.3">
      <c r="A21" s="5" t="s">
        <v>687</v>
      </c>
      <c r="B21" s="5" t="s">
        <v>677</v>
      </c>
      <c r="C21" s="5" t="s">
        <v>538</v>
      </c>
      <c r="D21" s="5" t="str">
        <f>VLOOKUP(C21,'Коды программ'!$A$2:$B$578,2,FALSE)</f>
        <v>Специальное дошкольное образование</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25" t="str">
        <f t="shared" si="2"/>
        <v>проверка пройдена</v>
      </c>
    </row>
    <row r="22" spans="1:34" ht="31.5" x14ac:dyDescent="0.3">
      <c r="A22" s="5" t="s">
        <v>687</v>
      </c>
      <c r="B22" s="5" t="s">
        <v>677</v>
      </c>
      <c r="C22" s="5" t="s">
        <v>538</v>
      </c>
      <c r="D22" s="5" t="str">
        <f>VLOOKUP(C22,'Коды программ'!$A$2:$B$578,2,FALSE)</f>
        <v>Специальное дошкольное образование</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25" t="str">
        <f t="shared" si="2"/>
        <v>проверка пройдена</v>
      </c>
    </row>
    <row r="23" spans="1:34" ht="31.5" x14ac:dyDescent="0.3">
      <c r="A23" s="5" t="s">
        <v>687</v>
      </c>
      <c r="B23" s="5" t="s">
        <v>677</v>
      </c>
      <c r="C23" s="5" t="s">
        <v>538</v>
      </c>
      <c r="D23" s="5" t="str">
        <f>VLOOKUP(C23,'Коды программ'!$A$2:$B$578,2,FALSE)</f>
        <v>Специальное дошкольное образование</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25" t="str">
        <f t="shared" si="2"/>
        <v>проверка пройдена</v>
      </c>
    </row>
    <row r="24" spans="1:34" ht="47.25" x14ac:dyDescent="0.3">
      <c r="A24" s="5" t="s">
        <v>687</v>
      </c>
      <c r="B24" s="5" t="s">
        <v>677</v>
      </c>
      <c r="C24" s="5" t="s">
        <v>539</v>
      </c>
      <c r="D24" s="5" t="str">
        <f>VLOOKUP(C24,'Коды программ'!$A$2:$B$578,2,FALSE)</f>
        <v>Коррекционная педагогика в начальном образовании</v>
      </c>
      <c r="E24" s="8" t="s">
        <v>10</v>
      </c>
      <c r="F24" s="22" t="s">
        <v>721</v>
      </c>
      <c r="G24" s="9">
        <v>45</v>
      </c>
      <c r="H24" s="9">
        <v>40</v>
      </c>
      <c r="I24" s="9">
        <v>39</v>
      </c>
      <c r="J24" s="9">
        <v>39</v>
      </c>
      <c r="K24" s="9">
        <v>0</v>
      </c>
      <c r="L24" s="9">
        <v>0</v>
      </c>
      <c r="M24" s="9">
        <v>1</v>
      </c>
      <c r="N24" s="9">
        <v>0</v>
      </c>
      <c r="O24" s="9">
        <v>0</v>
      </c>
      <c r="P24" s="9">
        <v>0</v>
      </c>
      <c r="Q24" s="9">
        <v>0</v>
      </c>
      <c r="R24" s="9">
        <v>0</v>
      </c>
      <c r="S24" s="9">
        <v>4</v>
      </c>
      <c r="T24" s="9">
        <v>0</v>
      </c>
      <c r="U24" s="9">
        <v>0</v>
      </c>
      <c r="V24" s="9">
        <v>0</v>
      </c>
      <c r="W24" s="9">
        <v>0</v>
      </c>
      <c r="X24" s="9">
        <v>0</v>
      </c>
      <c r="Y24" s="9">
        <v>0</v>
      </c>
      <c r="Z24" s="9">
        <v>0</v>
      </c>
      <c r="AA24" s="9">
        <v>0</v>
      </c>
      <c r="AB24" s="9">
        <v>0</v>
      </c>
      <c r="AC24" s="9">
        <v>0</v>
      </c>
      <c r="AD24" s="9">
        <v>0</v>
      </c>
      <c r="AE24" s="9">
        <v>0</v>
      </c>
      <c r="AF24" s="9">
        <v>0</v>
      </c>
      <c r="AG24" s="9" t="s">
        <v>1348</v>
      </c>
      <c r="AH24" s="2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47.25" x14ac:dyDescent="0.3">
      <c r="A25" s="5" t="s">
        <v>687</v>
      </c>
      <c r="B25" s="5" t="s">
        <v>677</v>
      </c>
      <c r="C25" s="5" t="s">
        <v>539</v>
      </c>
      <c r="D25" s="5" t="str">
        <f>VLOOKUP(C25,'Коды программ'!$A$2:$B$578,2,FALSE)</f>
        <v>Коррекционная педагогика в начальном образовании</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25"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47.25" x14ac:dyDescent="0.3">
      <c r="A26" s="5" t="s">
        <v>687</v>
      </c>
      <c r="B26" s="5" t="s">
        <v>677</v>
      </c>
      <c r="C26" s="5" t="s">
        <v>539</v>
      </c>
      <c r="D26" s="5" t="str">
        <f>VLOOKUP(C26,'Коды программ'!$A$2:$B$578,2,FALSE)</f>
        <v>Коррекционная педагогика в начальном образовании</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25" t="str">
        <f t="shared" si="3"/>
        <v>проверка пройдена</v>
      </c>
    </row>
    <row r="27" spans="1:34" ht="47.25" x14ac:dyDescent="0.3">
      <c r="A27" s="5" t="s">
        <v>687</v>
      </c>
      <c r="B27" s="5" t="s">
        <v>677</v>
      </c>
      <c r="C27" s="5" t="s">
        <v>539</v>
      </c>
      <c r="D27" s="5" t="str">
        <f>VLOOKUP(C27,'Коды программ'!$A$2:$B$578,2,FALSE)</f>
        <v>Коррекционная педагогика в начальном образовании</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25" t="str">
        <f t="shared" si="3"/>
        <v>проверка пройдена</v>
      </c>
    </row>
    <row r="28" spans="1:34" ht="47.25" x14ac:dyDescent="0.3">
      <c r="A28" s="5" t="s">
        <v>687</v>
      </c>
      <c r="B28" s="5" t="s">
        <v>677</v>
      </c>
      <c r="C28" s="5" t="s">
        <v>539</v>
      </c>
      <c r="D28" s="5" t="str">
        <f>VLOOKUP(C28,'Коды программ'!$A$2:$B$578,2,FALSE)</f>
        <v>Коррекционная педагогика в начальном образовании</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25" t="str">
        <f t="shared" si="3"/>
        <v>проверка пройдена</v>
      </c>
    </row>
    <row r="29" spans="1:34" ht="18.75" customHeight="1" x14ac:dyDescent="0.3">
      <c r="A29" s="5" t="s">
        <v>687</v>
      </c>
      <c r="B29" s="5" t="s">
        <v>677</v>
      </c>
      <c r="C29" s="5" t="s">
        <v>545</v>
      </c>
      <c r="D29" s="5" t="str">
        <f>VLOOKUP(C29,'Коды программ'!$A$2:$B$578,2,FALSE)</f>
        <v>Физическая культура</v>
      </c>
      <c r="E29" s="8" t="s">
        <v>10</v>
      </c>
      <c r="F29" s="22" t="s">
        <v>721</v>
      </c>
      <c r="G29" s="9">
        <v>31</v>
      </c>
      <c r="H29" s="9">
        <v>12</v>
      </c>
      <c r="I29" s="9">
        <v>9</v>
      </c>
      <c r="J29" s="9">
        <v>10</v>
      </c>
      <c r="K29" s="9">
        <v>0</v>
      </c>
      <c r="L29" s="9">
        <v>0</v>
      </c>
      <c r="M29" s="9">
        <v>0</v>
      </c>
      <c r="N29" s="9">
        <v>0</v>
      </c>
      <c r="O29" s="9">
        <v>0</v>
      </c>
      <c r="P29" s="9">
        <v>0</v>
      </c>
      <c r="Q29" s="9">
        <v>0</v>
      </c>
      <c r="R29" s="9">
        <v>0</v>
      </c>
      <c r="S29" s="9">
        <v>13</v>
      </c>
      <c r="T29" s="9">
        <v>0</v>
      </c>
      <c r="U29" s="9">
        <v>0</v>
      </c>
      <c r="V29" s="9">
        <v>0</v>
      </c>
      <c r="W29" s="9">
        <v>0</v>
      </c>
      <c r="X29" s="9">
        <v>0</v>
      </c>
      <c r="Y29" s="9">
        <v>0</v>
      </c>
      <c r="Z29" s="9">
        <v>0</v>
      </c>
      <c r="AA29" s="9">
        <v>6</v>
      </c>
      <c r="AB29" s="9">
        <v>0</v>
      </c>
      <c r="AC29" s="9">
        <v>0</v>
      </c>
      <c r="AD29" s="9">
        <v>0</v>
      </c>
      <c r="AE29" s="9">
        <v>0</v>
      </c>
      <c r="AF29" s="9">
        <v>0</v>
      </c>
      <c r="AG29" s="9" t="s">
        <v>1348</v>
      </c>
      <c r="AH29" s="2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1.5" x14ac:dyDescent="0.3">
      <c r="A30" s="5" t="s">
        <v>687</v>
      </c>
      <c r="B30" s="5" t="s">
        <v>677</v>
      </c>
      <c r="C30" s="5" t="s">
        <v>545</v>
      </c>
      <c r="D30" s="5" t="str">
        <f>VLOOKUP(C30,'Коды программ'!$A$2:$B$578,2,FALSE)</f>
        <v>Физическая культура</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25"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18.75" customHeight="1" x14ac:dyDescent="0.3">
      <c r="A31" s="5" t="s">
        <v>687</v>
      </c>
      <c r="B31" s="5" t="s">
        <v>677</v>
      </c>
      <c r="C31" s="5" t="s">
        <v>545</v>
      </c>
      <c r="D31" s="5" t="str">
        <f>VLOOKUP(C31,'Коды программ'!$A$2:$B$578,2,FALSE)</f>
        <v>Физическая культура</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25" t="str">
        <f t="shared" si="4"/>
        <v>проверка пройдена</v>
      </c>
    </row>
    <row r="32" spans="1:34" ht="31.5" x14ac:dyDescent="0.3">
      <c r="A32" s="5" t="s">
        <v>687</v>
      </c>
      <c r="B32" s="5" t="s">
        <v>677</v>
      </c>
      <c r="C32" s="5" t="s">
        <v>545</v>
      </c>
      <c r="D32" s="5" t="str">
        <f>VLOOKUP(C32,'Коды программ'!$A$2:$B$578,2,FALSE)</f>
        <v>Физическая культура</v>
      </c>
      <c r="E32" s="8" t="s">
        <v>13</v>
      </c>
      <c r="F32" s="6" t="s">
        <v>15</v>
      </c>
      <c r="G32" s="9">
        <v>1</v>
      </c>
      <c r="H32" s="9">
        <v>1</v>
      </c>
      <c r="I32" s="9">
        <v>1</v>
      </c>
      <c r="J32" s="9">
        <v>1</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25" t="str">
        <f t="shared" si="4"/>
        <v>проверка пройдена</v>
      </c>
    </row>
    <row r="33" spans="1:34" x14ac:dyDescent="0.3">
      <c r="A33" s="5" t="s">
        <v>687</v>
      </c>
      <c r="B33" s="5" t="s">
        <v>677</v>
      </c>
      <c r="C33" s="5" t="s">
        <v>545</v>
      </c>
      <c r="D33" s="5" t="str">
        <f>VLOOKUP(C33,'Коды программ'!$A$2:$B$578,2,FALSE)</f>
        <v>Физическая культура</v>
      </c>
      <c r="E33" s="8" t="s">
        <v>14</v>
      </c>
      <c r="F33" s="6" t="s">
        <v>18</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25" t="str">
        <f t="shared" si="4"/>
        <v>проверка пройдена</v>
      </c>
    </row>
    <row r="34" spans="1:34" x14ac:dyDescent="0.3">
      <c r="A34" s="52" t="s">
        <v>725</v>
      </c>
      <c r="B34" s="52"/>
      <c r="C34" s="52"/>
      <c r="D34" s="52"/>
      <c r="E34" s="52"/>
      <c r="F34" s="52"/>
      <c r="G34" s="31"/>
      <c r="H34" s="31"/>
      <c r="I34" s="31"/>
      <c r="J34" s="31"/>
      <c r="K34" s="26"/>
      <c r="L34" s="26"/>
      <c r="M34" s="26"/>
      <c r="N34" s="26"/>
      <c r="O34" s="26"/>
      <c r="P34" s="26"/>
      <c r="Q34" s="26"/>
      <c r="R34" s="26"/>
      <c r="S34" s="31"/>
      <c r="T34" s="26"/>
      <c r="U34" s="26"/>
      <c r="V34" s="26"/>
      <c r="W34" s="14"/>
      <c r="X34" s="14"/>
      <c r="Y34" s="14"/>
      <c r="Z34" s="14"/>
      <c r="AA34" s="14"/>
      <c r="AB34" s="14"/>
      <c r="AC34" s="14"/>
      <c r="AD34" s="14"/>
      <c r="AE34" s="14"/>
      <c r="AF34" s="14"/>
      <c r="AG34" s="7"/>
    </row>
    <row r="36" spans="1:34" x14ac:dyDescent="0.3">
      <c r="A36" s="48" t="s">
        <v>1330</v>
      </c>
      <c r="B36" s="49"/>
      <c r="C36" s="49"/>
      <c r="D36" s="50"/>
    </row>
    <row r="37" spans="1:34" ht="40.5" x14ac:dyDescent="0.3">
      <c r="A37" s="23" t="s">
        <v>1319</v>
      </c>
      <c r="B37" s="23" t="s">
        <v>1320</v>
      </c>
      <c r="C37" s="23" t="s">
        <v>1321</v>
      </c>
      <c r="D37" s="23" t="s">
        <v>1322</v>
      </c>
      <c r="K37" s="15"/>
    </row>
    <row r="38" spans="1:34" ht="56.25" x14ac:dyDescent="0.3">
      <c r="A38" s="24" t="s">
        <v>1344</v>
      </c>
      <c r="B38" s="24" t="s">
        <v>1345</v>
      </c>
      <c r="C38" s="30" t="s">
        <v>1346</v>
      </c>
      <c r="D38" s="24" t="s">
        <v>1347</v>
      </c>
    </row>
  </sheetData>
  <mergeCells count="18">
    <mergeCell ref="A36:D36"/>
    <mergeCell ref="AH5:AH7"/>
    <mergeCell ref="A34:F3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38" r:id="rId1" xr:uid="{07FE309A-C47C-478F-A2E3-9B6E292EEF8B}"/>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C9:C33</xm:sqref>
        </x14:dataValidation>
        <x14:dataValidation type="list" allowBlank="1" showInputMessage="1" showErrorMessage="1" xr:uid="{00000000-0002-0000-0000-000001000000}">
          <x14:formula1>
            <xm:f>'Коды программ'!$G$2:$G$86</xm:f>
          </x14:formula1>
          <xm:sqref>B9:B33</xm:sqref>
        </x14:dataValidation>
        <x14:dataValidation type="list" allowBlank="1" showInputMessage="1" showErrorMessage="1" xr:uid="{00000000-0002-0000-0000-000002000000}">
          <x14:formula1>
            <xm:f>'Коды программ'!$K$2:$K$9</xm:f>
          </x14:formula1>
          <xm:sqref>A9:A33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2023-01-10T10:43:32Z</dcterms:modified>
</cp:coreProperties>
</file>